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<sst xmlns="http://schemas.openxmlformats.org/spreadsheetml/2006/main" count="1054" uniqueCount="600">
  <si>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</si>
  <si>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</si>
  <si>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</si>
  <si>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</si>
  <si>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</si>
  <si>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</si>
  <si>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</si>
  <si>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</si>
  <si>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</si>
  <si>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</si>
  <si>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</si>
  <si>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</si>
  <si>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</si>
  <si>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</si>
  <si>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</si>
  <si>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</si>
  <si>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</si>
  <si>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</si>
  <si>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</si>
  <si>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</si>
  <si>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3128032996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</si>
  <si>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</si>
  <si>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</si>
  <si>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</si>
  <si>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</si>
  <si>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</si>
  <si>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</si>
  <si>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</si>
  <si>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</si>
  <si>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</si>
  <si>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</si>
  <si>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</si>
  <si>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</si>
  <si>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</si>
  <si>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</si>
  <si>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</si>
  <si>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</si>
  <si>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</si>
  <si>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</si>
  <si>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</si>
  <si>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</si>
  <si>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</si>
  <si>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</si>
  <si>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</si>
  <si>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</si>
  <si>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</si>
  <si>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</si>
  <si>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</si>
  <si>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</si>
  <si>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</si>
  <si>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</si>
  <si>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</si>
  <si>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</si>
  <si>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</si>
  <si>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</si>
  <si>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</si>
  <si>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</si>
  <si>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</si>
  <si>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</si>
  <si>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</si>
  <si>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</si>
  <si>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</si>
  <si>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</si>
  <si>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</si>
  <si>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</si>
  <si>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</si>
  <si>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</si>
  <si>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</si>
  <si>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</si>
  <si>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</si>
  <si>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</si>
  <si>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</si>
  <si>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</si>
  <si>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</si>
  <si>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</si>
  <si>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</si>
  <si>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</si>
  <si>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</si>
  <si>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</si>
  <si>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</si>
  <si>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</si>
  <si>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</si>
  <si>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</si>
  <si>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</si>
  <si>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</si>
  <si>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</si>
  <si>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</si>
  <si>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</si>
  <si>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</si>
  <si>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</si>
  <si>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Ожерельева Н.Ю.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</si>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</sst>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16392027.59</v>
      </c>
      <c r="F12" s="26">
        <f t="shared" si="0"/>
        <v>145835.64000000001</v>
      </c>
      <c r="G12" s="26">
        <f t="shared" si="0"/>
        <v>28000</v>
      </c>
      <c r="H12" s="26">
        <f t="shared" si="0"/>
        <v>0</v>
      </c>
      <c r="I12" s="26">
        <f t="shared" si="0"/>
        <v>117348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16420515.23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12319589.07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12319589.07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2991474.89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2991474.89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1080779.1299999999</v>
      </c>
      <c r="F18" s="31">
        <v>145348</v>
      </c>
      <c r="G18" s="31">
        <v>28000</v>
      </c>
      <c r="H18" s="31">
        <v>0</v>
      </c>
      <c r="I18" s="31">
        <v>117348</v>
      </c>
      <c r="J18" s="31">
        <v>0</v>
      </c>
      <c r="K18" s="31">
        <v>0</v>
      </c>
      <c r="L18" s="32">
        <f t="shared" si="1"/>
        <v>1108779.1299999999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184.5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672.14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9814835.370000001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320090.98</v>
      </c>
      <c r="J21" s="34">
        <f>SUM(J22:J23)+SUM(J29:J34)</f>
        <v>28000</v>
      </c>
      <c r="K21" s="34">
        <f>SUM(K22:K23)+SUM(K29:K34)</f>
        <v>0</v>
      </c>
      <c r="L21" s="35">
        <f>E21+I21</f>
        <v>10134926.350000001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6533288.1299999999</v>
      </c>
      <c r="F23" s="38" t="s">
        <v>82</v>
      </c>
      <c r="G23" s="38" t="s">
        <v>82</v>
      </c>
      <c r="H23" s="38" t="s">
        <v>82</v>
      </c>
      <c r="I23" s="39">
        <v>118491.72</v>
      </c>
      <c r="J23" s="40">
        <v>0</v>
      </c>
      <c r="K23" s="40">
        <v>0</v>
      </c>
      <c r="L23" s="41">
        <f>E23+I23</f>
        <v>6651779.8499999996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2261147.77</v>
      </c>
      <c r="F30" s="57" t="s">
        <v>82</v>
      </c>
      <c r="G30" s="57" t="s">
        <v>82</v>
      </c>
      <c r="H30" s="57" t="s">
        <v>82</v>
      </c>
      <c r="I30" s="58">
        <v>145158.94</v>
      </c>
      <c r="J30" s="59">
        <v>0</v>
      </c>
      <c r="K30" s="59">
        <v>0</v>
      </c>
      <c r="L30" s="60">
        <f t="shared" si="2"/>
        <v>2406306.71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1020214.97</v>
      </c>
      <c r="F32" s="30" t="s">
        <v>82</v>
      </c>
      <c r="G32" s="30" t="s">
        <v>82</v>
      </c>
      <c r="H32" s="30" t="s">
        <v>82</v>
      </c>
      <c r="I32" s="31">
        <v>55952.68</v>
      </c>
      <c r="J32" s="36">
        <v>28000</v>
      </c>
      <c r="K32" s="36">
        <v>0</v>
      </c>
      <c r="L32" s="35">
        <f t="shared" si="2"/>
        <v>1076167.6499999999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184.5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672.14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117835.64</v>
      </c>
      <c r="G44" s="61">
        <f t="shared" si="4"/>
        <v>0</v>
      </c>
      <c r="H44" s="61">
        <f t="shared" si="4"/>
        <v>0</v>
      </c>
      <c r="I44" s="61">
        <f t="shared" si="4"/>
        <v>117835.64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117835.64</v>
      </c>
      <c r="G47" s="31">
        <v>0</v>
      </c>
      <c r="H47" s="31">
        <v>0</v>
      </c>
      <c r="I47" s="31">
        <v>117835.64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39886192.5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2128087.5</v>
      </c>
      <c r="J80" s="26">
        <f t="shared" si="8"/>
        <v>0</v>
      </c>
      <c r="K80" s="26">
        <f t="shared" si="8"/>
        <v>0</v>
      </c>
      <c r="L80" s="70">
        <f>E80+F80-I80</f>
        <v>37758105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39886192.5</v>
      </c>
      <c r="F81" s="31">
        <v>0</v>
      </c>
      <c r="G81" s="31">
        <v>0</v>
      </c>
      <c r="H81" s="31">
        <v>0</v>
      </c>
      <c r="I81" s="31">
        <v>2128087.5</v>
      </c>
      <c r="J81" s="31">
        <v>0</v>
      </c>
      <c r="K81" s="31">
        <v>0</v>
      </c>
      <c r="L81" s="32">
        <f>E81+F81-I81</f>
        <v>37758105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125671.64</v>
      </c>
      <c r="F91" s="90">
        <v>2949.9</v>
      </c>
      <c r="G91" s="90">
        <v>669.9</v>
      </c>
      <c r="H91" s="90">
        <v>0</v>
      </c>
      <c r="I91" s="90">
        <v>8672.08</v>
      </c>
      <c r="J91" s="90">
        <v>0</v>
      </c>
      <c r="K91" s="90">
        <v>0</v>
      </c>
      <c r="L91" s="78">
        <f>E91+F91-I91</f>
        <v>119949.45999999999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976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976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976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976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16392027.59</v>
      </c>
      <c r="F161" s="98">
        <v>145835.64000000001</v>
      </c>
      <c r="G161" s="98">
        <v>28000</v>
      </c>
      <c r="H161" s="98">
        <v>0</v>
      </c>
      <c r="I161" s="98">
        <v>117348</v>
      </c>
      <c r="J161" s="98">
        <v>0</v>
      </c>
      <c r="K161" s="98">
        <v>0</v>
      </c>
      <c r="L161" s="99">
        <f>E161+F161-I161</f>
        <v>16420515.23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12319589.07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12319589.07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333193.71999999997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333193.71999999997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9814835.3699999992</v>
      </c>
      <c r="F164" s="101" t="s">
        <v>405</v>
      </c>
      <c r="G164" s="101" t="s">
        <v>405</v>
      </c>
      <c r="H164" s="101" t="s">
        <v>405</v>
      </c>
      <c r="I164" s="94">
        <v>320090.98</v>
      </c>
      <c r="J164" s="94">
        <v>28000</v>
      </c>
      <c r="K164" s="94">
        <v>0</v>
      </c>
      <c r="L164" s="35">
        <f>E164+I164</f>
        <v>10134926.35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6533288.1299999999</v>
      </c>
      <c r="F165" s="101" t="s">
        <v>405</v>
      </c>
      <c r="G165" s="101" t="s">
        <v>405</v>
      </c>
      <c r="H165" s="101" t="s">
        <v>405</v>
      </c>
      <c r="I165" s="31">
        <v>118491.72</v>
      </c>
      <c r="J165" s="36">
        <v>0</v>
      </c>
      <c r="K165" s="36">
        <v>0</v>
      </c>
      <c r="L165" s="35">
        <f>E165+I165</f>
        <v>6651779.8499999996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333193.71999999997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333193.71999999997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117835.64</v>
      </c>
      <c r="G170" s="94">
        <v>0</v>
      </c>
      <c r="H170" s="94">
        <v>0</v>
      </c>
      <c r="I170" s="94">
        <v>117835.64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39886192.5</v>
      </c>
      <c r="F189" s="94">
        <v>0</v>
      </c>
      <c r="G189" s="94">
        <v>0</v>
      </c>
      <c r="H189" s="94">
        <v>0</v>
      </c>
      <c r="I189" s="94">
        <v>2128087.5</v>
      </c>
      <c r="J189" s="94">
        <v>0</v>
      </c>
      <c r="K189" s="94">
        <v>0</v>
      </c>
      <c r="L189" s="32">
        <f>E189+F189-I189</f>
        <v>37758105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39886192.5</v>
      </c>
      <c r="F190" s="31">
        <v>0</v>
      </c>
      <c r="G190" s="31">
        <v>0</v>
      </c>
      <c r="H190" s="31">
        <v>0</v>
      </c>
      <c r="I190" s="31">
        <v>2128087.5</v>
      </c>
      <c r="J190" s="31">
        <v>0</v>
      </c>
      <c r="K190" s="31">
        <v>0</v>
      </c>
      <c r="L190" s="32">
        <f>E190+F190-I190</f>
        <v>37758105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125671.64</v>
      </c>
      <c r="F194" s="94">
        <v>2949.9</v>
      </c>
      <c r="G194" s="94">
        <v>669.9</v>
      </c>
      <c r="H194" s="94">
        <v>0</v>
      </c>
      <c r="I194" s="94">
        <v>8672.08</v>
      </c>
      <c r="J194" s="94">
        <v>0</v>
      </c>
      <c r="K194" s="94">
        <v>0</v>
      </c>
      <c r="L194" s="62">
        <f t="shared" si="15"/>
        <v>119949.45999999999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3562720.19</v>
      </c>
      <c r="F239" s="180"/>
      <c r="G239" s="180">
        <v>117348</v>
      </c>
      <c r="H239" s="180"/>
      <c r="I239" s="180">
        <v>20056</v>
      </c>
      <c r="J239" s="180"/>
      <c r="K239" s="181">
        <f>E239+G239-I239</f>
        <v>3660012.19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3562720.19</v>
      </c>
      <c r="F241" s="176"/>
      <c r="G241" s="176">
        <v>117348</v>
      </c>
      <c r="H241" s="176"/>
      <c r="I241" s="176">
        <v>20056</v>
      </c>
      <c r="J241" s="176"/>
      <c r="K241" s="174">
        <f>E241+G241-I241</f>
        <v>3660012.19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fitToHeight="13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2024-03-20T06:34:04Z</cp:lastPrinted>
  <dcterms:created xsi:type="dcterms:W3CDTF">2024-03-07T08:47:34Z</dcterms:created>
  <dcterms:modified xsi:type="dcterms:W3CDTF">2024-03-20T06:34:05Z</dcterms:modified>
</cp:coreProperties>
</file>