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F118"/>
  <c r="F121" s="1"/>
  <c r="K117"/>
  <c r="G117"/>
  <c r="K116"/>
  <c r="G116"/>
  <c r="K115"/>
  <c r="G115"/>
  <c r="K113"/>
  <c r="G113"/>
  <c r="K112"/>
  <c r="G112"/>
  <c r="K111"/>
  <c r="G111"/>
  <c r="K110"/>
  <c r="G110"/>
  <c r="K109"/>
  <c r="G109"/>
  <c r="G105" s="1"/>
  <c r="K108"/>
  <c r="G108"/>
  <c r="K106"/>
  <c r="K105" s="1"/>
  <c r="G106"/>
  <c r="J105"/>
  <c r="J118" s="1"/>
  <c r="J121" s="1"/>
  <c r="I105"/>
  <c r="I118" s="1"/>
  <c r="I121" s="1"/>
  <c r="H105"/>
  <c r="H118" s="1"/>
  <c r="H121" s="1"/>
  <c r="F105"/>
  <c r="E105"/>
  <c r="E118" s="1"/>
  <c r="E121" s="1"/>
  <c r="D105"/>
  <c r="D118" s="1"/>
  <c r="D121" s="1"/>
  <c r="K104"/>
  <c r="G104"/>
  <c r="K102"/>
  <c r="G102"/>
  <c r="K101"/>
  <c r="G101"/>
  <c r="K99"/>
  <c r="G99"/>
  <c r="K98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K89" s="1"/>
  <c r="J57"/>
  <c r="J89" s="1"/>
  <c r="I57"/>
  <c r="I89" s="1"/>
  <c r="H57"/>
  <c r="H89" s="1"/>
  <c r="F57"/>
  <c r="F89" s="1"/>
  <c r="E57"/>
  <c r="E89" s="1"/>
  <c r="D57"/>
  <c r="D89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J55" s="1"/>
  <c r="J90" s="1"/>
  <c r="I33"/>
  <c r="H33"/>
  <c r="F33"/>
  <c r="E33"/>
  <c r="D33"/>
  <c r="K31"/>
  <c r="G31"/>
  <c r="K30"/>
  <c r="G30"/>
  <c r="K29"/>
  <c r="K33" s="1"/>
  <c r="G29"/>
  <c r="G33" s="1"/>
  <c r="J28"/>
  <c r="I28"/>
  <c r="I55" s="1"/>
  <c r="I90" s="1"/>
  <c r="H28"/>
  <c r="H55" s="1"/>
  <c r="H90" s="1"/>
  <c r="F28"/>
  <c r="F55" s="1"/>
  <c r="F90" s="1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s="1"/>
  <c r="K118" l="1"/>
  <c r="K121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<sst xmlns="http://schemas.openxmlformats.org/spreadsheetml/2006/main" count="353" uniqueCount="227">
  <si>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</si>
  <si>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</si>
  <si>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</si>
  <si>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</si>
  <si>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</si>
  <si>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</si>
  <si>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</si>
  <si>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</si>
  <si>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</si>
  <si>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</si>
  <si>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</si>
  <si>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</si>
  <si>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</si>
  <si>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</si>
  <si>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</si>
  <si>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</si>
  <si>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</si>
  <si>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</si>
  <si>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</si>
  <si>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</si>
  <si>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22286632</t>
  </si>
  <si>
    <t>3</t>
  </si>
  <si>
    <t>VID</t>
  </si>
  <si>
    <t>Муниципальное бюджетное дошкольное образовательное учреждение  детский сад №28 «Ладушки» Старооскольского городского округа</t>
  </si>
  <si>
    <t>ИНН</t>
  </si>
  <si>
    <t>3128032996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</si>
  <si>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</si>
  <si>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</si>
  <si>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</si>
  <si>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</si>
  <si>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</si>
  <si>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</si>
  <si>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</si>
  <si>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</si>
  <si>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</si>
  <si>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</si>
  <si>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</si>
  <si>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</si>
  <si>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</si>
  <si>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</si>
  <si>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</si>
  <si>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</si>
  <si>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</si>
  <si>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</si>
  <si>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</si>
  <si>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</si>
  <si>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</si>
  <si>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</si>
  <si>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</si>
  <si>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</si>
  <si>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</si>
  <si>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</si>
  <si>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</si>
  <si>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</si>
  <si>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</si>
  <si>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</si>
  <si>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</si>
  <si>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</si>
  <si>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</si>
  <si>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</si>
  <si>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</si>
  <si>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</si>
  <si>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</si>
  <si>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</si>
  <si>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</si>
  <si>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</si>
  <si>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</si>
  <si>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</si>
  <si>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</si>
  <si>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</si>
  <si>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</si>
  <si>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</si>
  <si>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</si>
  <si>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</si>
  <si>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</si>
  <si>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</si>
  <si>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</si>
  <si>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</si>
  <si>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</si>
  <si>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</si>
  <si>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</si>
  <si>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</si>
  <si>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</si>
  <si>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</si>
  <si>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</si>
  <si>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</si>
  <si>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</si>
  <si>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</si>
  <si>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</si>
  <si>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</si>
  <si>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</si>
  <si>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</si>
  <si>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</si>
  <si>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</si>
  <si>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</si>
  <si>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</si>
  <si>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</si>
  <si>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</si>
  <si>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</si>
  <si>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</si>
  <si>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</si>
  <si>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</si>
  <si>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</si>
  <si>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</si>
  <si>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</si>
  <si>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</si>
  <si>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</si>
  <si>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</si>
  <si>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</si>
  <si>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</si>
  <si>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</si>
  <si>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</si>
  <si>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</si>
  <si>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</si>
  <si>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</si>
  <si>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</si>
  <si>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</si>
  <si>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</si>
  <si>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</si>
  <si>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</si>
  <si>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</si>
  <si>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</si>
  <si>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</si>
  <si>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</si>
  <si>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</si>
  <si>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</si>
  <si>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</si>
  <si>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</si>
  <si>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</si>
  <si>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</si>
  <si>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</si>
  <si>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</si>
  <si>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</si>
  <si>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</si>
  <si>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</si>
  <si>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</si>
  <si>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</si>
  <si>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</si>
  <si>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</si>
  <si>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</si>
  <si>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</si>
  <si>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</si>
  <si>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</si>
  <si>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</si>
  <si>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</si>
  <si>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</si>
  <si>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</si>
  <si>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</si>
  <si>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</si>
  <si>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</si>
  <si>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</si>
  <si>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</si>
  <si>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</si>
  <si>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</si>
  <si>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</si>
  <si>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</si>
  <si>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</si>
  <si>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</si>
  <si>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</si>
  <si>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</si>
  <si>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</si>
  <si>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</si>
  <si>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</si>
  <si>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</si>
  <si>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</si>
  <si>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</si>
  <si>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</si>
  <si>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</si>
  <si>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</si>
  <si>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</si>
  <si>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</si>
  <si>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</si>
  <si>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</si>
  <si>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</si>
  <si>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</si>
  <si>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</si>
  <si>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</si>
  <si>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</si>
  <si>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</si>
  <si>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</si>
  <si>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</si>
  <si>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</si>
  <si>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</si>
  <si>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</si>
  <si>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</si>
  <si>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</si>
  <si>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</si>
  <si>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</si>
  <si>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</si>
  <si>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</si>
  <si>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</si>
  <si>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</si>
  <si>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</si>
  <si>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</si>
  <si>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</si>
  <si>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</si>
  <si>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</si>
  <si>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</si>
  <si>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Ожерельева Н.Ю.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</si>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</sst>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118" workbookViewId="0">
      <selection activeCell="E17" sqref="E17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16392027.59</v>
      </c>
      <c r="F24" s="53">
        <v>476062.09</v>
      </c>
      <c r="G24" s="54">
        <f>D24+E24+F24</f>
        <v>16868089.68</v>
      </c>
      <c r="H24" s="52">
        <v>0</v>
      </c>
      <c r="I24" s="53">
        <v>16420515.23</v>
      </c>
      <c r="J24" s="53">
        <v>513412.09</v>
      </c>
      <c r="K24" s="55">
        <f>H24+I24+J24</f>
        <v>16933927.32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9814835.3699999992</v>
      </c>
      <c r="F25" s="53">
        <v>456712.09</v>
      </c>
      <c r="G25" s="54">
        <f>D25+E25+F25</f>
        <v>10271547.459999999</v>
      </c>
      <c r="H25" s="53">
        <v>0</v>
      </c>
      <c r="I25" s="53">
        <v>10134926.35</v>
      </c>
      <c r="J25" s="53">
        <v>494062.09</v>
      </c>
      <c r="K25" s="55">
        <f>H25+I25+J25</f>
        <v>10628988.439999999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9814835.3699999992</v>
      </c>
      <c r="F26" s="164">
        <v>456712.09</v>
      </c>
      <c r="G26" s="174">
        <f>D26+E26+F26</f>
        <v>10271547.459999999</v>
      </c>
      <c r="H26" s="164">
        <v>0</v>
      </c>
      <c r="I26" s="164">
        <v>10134926.35</v>
      </c>
      <c r="J26" s="164">
        <v>494062.09</v>
      </c>
      <c r="K26" s="166">
        <f>H26+I26+J26</f>
        <v>10628988.439999999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6577192.2200000007</v>
      </c>
      <c r="F28" s="60">
        <f t="shared" si="0"/>
        <v>19350</v>
      </c>
      <c r="G28" s="60">
        <f t="shared" si="0"/>
        <v>6596542.2200000007</v>
      </c>
      <c r="H28" s="60">
        <f t="shared" si="0"/>
        <v>0</v>
      </c>
      <c r="I28" s="60">
        <f t="shared" si="0"/>
        <v>6285588.8800000008</v>
      </c>
      <c r="J28" s="60">
        <f t="shared" si="0"/>
        <v>19350</v>
      </c>
      <c r="K28" s="61">
        <f t="shared" si="0"/>
        <v>6304938.8800000008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39886192.5</v>
      </c>
      <c r="F34" s="63">
        <v>0</v>
      </c>
      <c r="G34" s="64">
        <f>D34+E34+F34</f>
        <v>39886192.5</v>
      </c>
      <c r="H34" s="52">
        <v>0</v>
      </c>
      <c r="I34" s="63">
        <v>37758105</v>
      </c>
      <c r="J34" s="63">
        <v>0</v>
      </c>
      <c r="K34" s="65">
        <f>H34+I34+J34</f>
        <v>37758105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125671.64</v>
      </c>
      <c r="F35" s="63">
        <v>989408.08</v>
      </c>
      <c r="G35" s="64">
        <f>D35+E35+F35</f>
        <v>1115079.72</v>
      </c>
      <c r="H35" s="53">
        <v>15337.7</v>
      </c>
      <c r="I35" s="63">
        <v>119949.46</v>
      </c>
      <c r="J35" s="63">
        <v>987494.18</v>
      </c>
      <c r="K35" s="65">
        <f>H35+I35+J35</f>
        <v>1122781.3400000001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>
        <v>0</v>
      </c>
      <c r="E44" s="71">
        <v>976</v>
      </c>
      <c r="F44" s="71">
        <v>0</v>
      </c>
      <c r="G44" s="72">
        <f>D44+E44+F44</f>
        <v>976</v>
      </c>
      <c r="H44" s="71">
        <v>0</v>
      </c>
      <c r="I44" s="71">
        <v>976</v>
      </c>
      <c r="J44" s="71">
        <v>0</v>
      </c>
      <c r="K44" s="73">
        <f>H44+I44+J44</f>
        <v>976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46590032.359999999</v>
      </c>
      <c r="F55" s="82">
        <f t="shared" si="2"/>
        <v>1008758.08</v>
      </c>
      <c r="G55" s="82">
        <f t="shared" si="2"/>
        <v>47598790.439999998</v>
      </c>
      <c r="H55" s="82">
        <f t="shared" si="2"/>
        <v>15337.7</v>
      </c>
      <c r="I55" s="82">
        <f t="shared" si="2"/>
        <v>44164619.340000004</v>
      </c>
      <c r="J55" s="82">
        <f t="shared" si="2"/>
        <v>1006844.18</v>
      </c>
      <c r="K55" s="83">
        <f t="shared" si="2"/>
        <v>45186801.220000006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227418.42</v>
      </c>
      <c r="G57" s="60">
        <f t="shared" si="3"/>
        <v>227418.42</v>
      </c>
      <c r="H57" s="60">
        <f t="shared" si="3"/>
        <v>0</v>
      </c>
      <c r="I57" s="60">
        <f t="shared" si="3"/>
        <v>0</v>
      </c>
      <c r="J57" s="60">
        <f t="shared" si="3"/>
        <v>356977.38</v>
      </c>
      <c r="K57" s="88">
        <f t="shared" si="3"/>
        <v>356977.38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227418.42</v>
      </c>
      <c r="G58" s="174">
        <f>D58+E58+F58</f>
        <v>227418.42</v>
      </c>
      <c r="H58" s="164">
        <v>0</v>
      </c>
      <c r="I58" s="164">
        <v>0</v>
      </c>
      <c r="J58" s="164">
        <v>356977.38</v>
      </c>
      <c r="K58" s="166">
        <f>H58+I58+J58</f>
        <v>356977.38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3809757.99</v>
      </c>
      <c r="E70" s="63">
        <v>92858628.640000001</v>
      </c>
      <c r="F70" s="63">
        <v>0</v>
      </c>
      <c r="G70" s="64">
        <f>D70+E70+F70</f>
        <v>96668386.629999995</v>
      </c>
      <c r="H70" s="53">
        <v>929578</v>
      </c>
      <c r="I70" s="63">
        <v>65430017.979999997</v>
      </c>
      <c r="J70" s="75">
        <v>0</v>
      </c>
      <c r="K70" s="55">
        <f>H70+I70+J70</f>
        <v>66359595.979999997</v>
      </c>
      <c r="L70" s="33"/>
      <c r="M70" s="33"/>
    </row>
    <row r="71" spans="2:13">
      <c r="B71" s="57" t="s">
        <v>77</v>
      </c>
      <c r="C71" s="172" t="s">
        <v>136</v>
      </c>
      <c r="D71" s="164">
        <v>1651007</v>
      </c>
      <c r="E71" s="164">
        <v>31873739</v>
      </c>
      <c r="F71" s="164"/>
      <c r="G71" s="174">
        <f>D71+E71+F71</f>
        <v>33524746</v>
      </c>
      <c r="H71" s="164">
        <v>464789</v>
      </c>
      <c r="I71" s="164">
        <v>33143290</v>
      </c>
      <c r="J71" s="164"/>
      <c r="K71" s="166">
        <f>H71+I71+J71</f>
        <v>33608079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7621.05</v>
      </c>
      <c r="F73" s="53">
        <v>50.9</v>
      </c>
      <c r="G73" s="54">
        <f>D73+E73+F73</f>
        <v>7671.95</v>
      </c>
      <c r="H73" s="53">
        <v>0</v>
      </c>
      <c r="I73" s="53">
        <v>0</v>
      </c>
      <c r="J73" s="53">
        <v>50.9</v>
      </c>
      <c r="K73" s="65">
        <f>H73+I73+J73</f>
        <v>50.9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3809757.99</v>
      </c>
      <c r="E89" s="100">
        <f t="shared" si="4"/>
        <v>92866249.689999998</v>
      </c>
      <c r="F89" s="100">
        <f t="shared" si="4"/>
        <v>227469.32</v>
      </c>
      <c r="G89" s="100">
        <f t="shared" si="4"/>
        <v>96903477</v>
      </c>
      <c r="H89" s="100">
        <f t="shared" si="4"/>
        <v>929578</v>
      </c>
      <c r="I89" s="100">
        <f t="shared" si="4"/>
        <v>65430017.979999997</v>
      </c>
      <c r="J89" s="100">
        <f t="shared" si="4"/>
        <v>357028.28</v>
      </c>
      <c r="K89" s="101">
        <f t="shared" si="4"/>
        <v>66716624.259999998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3809757.99</v>
      </c>
      <c r="E90" s="103">
        <f t="shared" si="5"/>
        <v>139456282.05000001</v>
      </c>
      <c r="F90" s="103">
        <f t="shared" si="5"/>
        <v>1236227.3999999999</v>
      </c>
      <c r="G90" s="103">
        <f t="shared" si="5"/>
        <v>144502267.44</v>
      </c>
      <c r="H90" s="103">
        <f t="shared" si="5"/>
        <v>944915.7</v>
      </c>
      <c r="I90" s="103">
        <f t="shared" si="5"/>
        <v>109594637.31999999</v>
      </c>
      <c r="J90" s="103">
        <f t="shared" si="5"/>
        <v>1363872.46</v>
      </c>
      <c r="K90" s="104">
        <f t="shared" si="5"/>
        <v>111903425.48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16714.990000000002</v>
      </c>
      <c r="E101" s="63">
        <v>138276.46</v>
      </c>
      <c r="F101" s="63">
        <v>752518.33</v>
      </c>
      <c r="G101" s="64">
        <f>D101+E101+F101</f>
        <v>907509.77999999991</v>
      </c>
      <c r="H101" s="63">
        <v>0</v>
      </c>
      <c r="I101" s="63">
        <v>402272.8</v>
      </c>
      <c r="J101" s="63">
        <v>265047.03999999998</v>
      </c>
      <c r="K101" s="55">
        <f>H101+I101+J101</f>
        <v>667319.84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45486.34</v>
      </c>
      <c r="G105" s="60">
        <f>G106+G108+G109+G110+G111</f>
        <v>45486.34</v>
      </c>
      <c r="H105" s="60">
        <f>H108+H109+H110+H111</f>
        <v>0</v>
      </c>
      <c r="I105" s="60">
        <f>I108+I109+I110+I111</f>
        <v>0</v>
      </c>
      <c r="J105" s="60">
        <f>J106+J108+J109+J110+J111</f>
        <v>18085.2</v>
      </c>
      <c r="K105" s="61">
        <f>K106+K108+K109+K110+K111</f>
        <v>18085.2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45486.34</v>
      </c>
      <c r="G106" s="174">
        <f>F106</f>
        <v>45486.34</v>
      </c>
      <c r="H106" s="170" t="s">
        <v>169</v>
      </c>
      <c r="I106" s="170" t="s">
        <v>169</v>
      </c>
      <c r="J106" s="164">
        <v>18085.2</v>
      </c>
      <c r="K106" s="166">
        <f>J106</f>
        <v>18085.2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493836.25</v>
      </c>
      <c r="G112" s="64">
        <f t="shared" si="6"/>
        <v>493836.25</v>
      </c>
      <c r="H112" s="63">
        <v>0</v>
      </c>
      <c r="I112" s="63">
        <v>0</v>
      </c>
      <c r="J112" s="63">
        <v>545267.37</v>
      </c>
      <c r="K112" s="55">
        <f t="shared" si="7"/>
        <v>545267.37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52538975.289999999</v>
      </c>
      <c r="F115" s="75">
        <v>0</v>
      </c>
      <c r="G115" s="64">
        <f>D115+E115+F115</f>
        <v>52538975.289999999</v>
      </c>
      <c r="H115" s="111">
        <v>0</v>
      </c>
      <c r="I115" s="75">
        <v>50410887.789999999</v>
      </c>
      <c r="J115" s="75">
        <v>0</v>
      </c>
      <c r="K115" s="55">
        <f>H115+I115+J115</f>
        <v>50410887.789999999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3793043</v>
      </c>
      <c r="E116" s="53">
        <v>92858628.640000001</v>
      </c>
      <c r="F116" s="53">
        <v>0</v>
      </c>
      <c r="G116" s="64">
        <f>D116+E116+F116</f>
        <v>96651671.640000001</v>
      </c>
      <c r="H116" s="53">
        <v>929578</v>
      </c>
      <c r="I116" s="53">
        <v>65430017.979999997</v>
      </c>
      <c r="J116" s="53">
        <v>0</v>
      </c>
      <c r="K116" s="55">
        <f>H116+I116+J116</f>
        <v>66359595.979999997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1525532.06</v>
      </c>
      <c r="F117" s="53">
        <v>0</v>
      </c>
      <c r="G117" s="64">
        <f>D117+E117+F117</f>
        <v>1525532.06</v>
      </c>
      <c r="H117" s="53">
        <v>0</v>
      </c>
      <c r="I117" s="53">
        <v>1566677.59</v>
      </c>
      <c r="J117" s="53">
        <v>0</v>
      </c>
      <c r="K117" s="55">
        <f>H117+I117+J117</f>
        <v>1566677.59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3809757.99</v>
      </c>
      <c r="E118" s="113">
        <f t="shared" si="8"/>
        <v>147061412.44999999</v>
      </c>
      <c r="F118" s="113">
        <f t="shared" si="8"/>
        <v>1291840.92</v>
      </c>
      <c r="G118" s="113">
        <f t="shared" si="8"/>
        <v>152163011.36000001</v>
      </c>
      <c r="H118" s="113">
        <f t="shared" si="8"/>
        <v>929578</v>
      </c>
      <c r="I118" s="113">
        <f t="shared" si="8"/>
        <v>117809856.16</v>
      </c>
      <c r="J118" s="113">
        <f t="shared" si="8"/>
        <v>828399.61</v>
      </c>
      <c r="K118" s="114">
        <f t="shared" si="8"/>
        <v>119567833.77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-7605130.4000000004</v>
      </c>
      <c r="F120" s="53">
        <v>-55613.52</v>
      </c>
      <c r="G120" s="54">
        <f>D120+E120+F120</f>
        <v>-7660743.9199999999</v>
      </c>
      <c r="H120" s="53">
        <v>15337.7</v>
      </c>
      <c r="I120" s="53">
        <v>-8215218.8399999999</v>
      </c>
      <c r="J120" s="53">
        <v>535472.85</v>
      </c>
      <c r="K120" s="55">
        <f>H120+I120+J120</f>
        <v>-7664408.29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3809757.99</v>
      </c>
      <c r="E121" s="120">
        <f t="shared" si="9"/>
        <v>139456282.04999998</v>
      </c>
      <c r="F121" s="120">
        <f t="shared" si="9"/>
        <v>1236227.3999999999</v>
      </c>
      <c r="G121" s="120">
        <f t="shared" si="9"/>
        <v>144502267.44000003</v>
      </c>
      <c r="H121" s="120">
        <f t="shared" si="9"/>
        <v>944915.7</v>
      </c>
      <c r="I121" s="120">
        <f t="shared" si="9"/>
        <v>109594637.31999999</v>
      </c>
      <c r="J121" s="120">
        <f t="shared" si="9"/>
        <v>1363872.46</v>
      </c>
      <c r="K121" s="104">
        <f t="shared" si="9"/>
        <v>111903425.47999999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2024-03-19T08:58:19Z</cp:lastPrinted>
  <dcterms:created xsi:type="dcterms:W3CDTF">2024-03-07T08:47:59Z</dcterms:created>
  <dcterms:modified xsi:type="dcterms:W3CDTF">2024-03-19T08:58:20Z</dcterms:modified>
</cp:coreProperties>
</file>